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E:\Side hustle\excel files\"/>
    </mc:Choice>
  </mc:AlternateContent>
  <xr:revisionPtr revIDLastSave="0" documentId="13_ncr:1_{E2056AA5-1B2E-4170-B67E-F2A0DF263C34}" xr6:coauthVersionLast="47" xr6:coauthVersionMax="47" xr10:uidLastSave="{00000000-0000-0000-0000-000000000000}"/>
  <bookViews>
    <workbookView xWindow="-120" yWindow="-120" windowWidth="29040" windowHeight="15720" xr2:uid="{269A3CC9-4D7E-4903-8EB3-BDAD0F3969AA}"/>
  </bookViews>
  <sheets>
    <sheet name="BALANCE SHE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26" i="1"/>
  <c r="F12" i="1"/>
  <c r="F27" i="1" s="1"/>
  <c r="C12" i="1" l="1"/>
  <c r="F21" i="1" s="1"/>
  <c r="F23" i="1" l="1"/>
  <c r="F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Treasure Compass</author>
  </authors>
  <commentList>
    <comment ref="C3" authorId="0" shapeId="0" xr:uid="{885E8AF1-0191-428E-ADA6-E5E763E8D19F}">
      <text>
        <r>
          <rPr>
            <b/>
            <sz val="9"/>
            <color indexed="81"/>
            <rFont val="Tahoma"/>
            <family val="2"/>
          </rPr>
          <t>Your Treasure Compass:</t>
        </r>
        <r>
          <rPr>
            <sz val="9"/>
            <color indexed="81"/>
            <rFont val="Tahoma"/>
            <family val="2"/>
          </rPr>
          <t xml:space="preserve">
Enter Date in this cell</t>
        </r>
      </text>
    </comment>
  </commentList>
</comments>
</file>

<file path=xl/sharedStrings.xml><?xml version="1.0" encoding="utf-8"?>
<sst xmlns="http://schemas.openxmlformats.org/spreadsheetml/2006/main" count="50" uniqueCount="49">
  <si>
    <t>Cash and equivalents</t>
  </si>
  <si>
    <t>Cash on hand</t>
  </si>
  <si>
    <t>Mortgage</t>
  </si>
  <si>
    <t>Credit cards</t>
  </si>
  <si>
    <t>TOTAL LIABILITIES</t>
  </si>
  <si>
    <t>Total cash and equivalents</t>
  </si>
  <si>
    <t>House and land</t>
  </si>
  <si>
    <t>Net worth</t>
  </si>
  <si>
    <t>less</t>
  </si>
  <si>
    <t>Gold/Silver</t>
  </si>
  <si>
    <t>NET WORTH</t>
  </si>
  <si>
    <t>proportion of debt to assets</t>
  </si>
  <si>
    <t>TOTAL ASSETS</t>
  </si>
  <si>
    <t xml:space="preserve">Balance sheet as at </t>
  </si>
  <si>
    <t>Other</t>
  </si>
  <si>
    <t xml:space="preserve">Other </t>
  </si>
  <si>
    <t>Checking Account</t>
  </si>
  <si>
    <t>Savings account</t>
  </si>
  <si>
    <t>Vehicle(s) Value</t>
  </si>
  <si>
    <t>Personal Property</t>
  </si>
  <si>
    <t>Fixed Assets</t>
  </si>
  <si>
    <t>Investments &amp; Other Assets</t>
  </si>
  <si>
    <t>Retirement</t>
  </si>
  <si>
    <t>Cryptocurrency</t>
  </si>
  <si>
    <t>Shares/Bonds</t>
  </si>
  <si>
    <t xml:space="preserve">Total Assets </t>
  </si>
  <si>
    <t>Total Liabilities</t>
  </si>
  <si>
    <t xml:space="preserve">Personal/Student Loans </t>
  </si>
  <si>
    <t>ASSETS</t>
  </si>
  <si>
    <t>LIABILITIES</t>
  </si>
  <si>
    <t>Current &amp; long Term Liabilities</t>
  </si>
  <si>
    <t xml:space="preserve"> This converts the template into a snapshot of your real financial status</t>
  </si>
  <si>
    <t>Enter your Data:</t>
  </si>
  <si>
    <t>Customise Categories:</t>
  </si>
  <si>
    <t xml:space="preserve">If you have additional assets (like collectibles) or liabilities (such as other personal loans), </t>
  </si>
  <si>
    <t>simply insert a new row within the appropriate section and update the subtotal formulas.</t>
  </si>
  <si>
    <t>Update Regularly:</t>
  </si>
  <si>
    <t>Keep copies so you can be inspired by your progress.</t>
  </si>
  <si>
    <t xml:space="preserve">Set a reminder to update the sheet (monthly or quarterly) so that you always have a current </t>
  </si>
  <si>
    <t>view of your overall net worth.</t>
  </si>
  <si>
    <t>Enter your amounts in the boxes for each asset and liability.</t>
  </si>
  <si>
    <t>Household Balance Sheet</t>
  </si>
  <si>
    <t>Goal:</t>
  </si>
  <si>
    <t>Get the net worth as high as possible</t>
  </si>
  <si>
    <t>and the proportion of debts to assets as low as possible</t>
  </si>
  <si>
    <t>Save file:</t>
  </si>
  <si>
    <t>Overwrite the automatically generated date and save</t>
  </si>
  <si>
    <t>It can be handy to keep copies of consecutive balance sheets</t>
  </si>
  <si>
    <t>to measure your progress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</si>
</sst>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Franklin Gothic Book"/>
      <family val="2"/>
    </font>
    <font>
      <sz val="12"/>
      <color theme="1"/>
      <name val="Calibri"/>
      <family val="2"/>
      <scheme val="minor"/>
    </font>
    <font>
      <sz val="12"/>
      <name val="Franklin Gothic Book"/>
      <family val="2"/>
    </font>
    <font>
      <b/>
      <sz val="12"/>
      <color theme="1"/>
      <name val="Franklin Gothic Book"/>
      <family val="2"/>
    </font>
    <font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name val="Algerian"/>
      <family val="5"/>
    </font>
    <font>
      <b/>
      <sz val="12"/>
      <name val="Franklin Gothic Book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Franklin Gothic Book"/>
      <family val="2"/>
    </font>
    <font>
      <strike/>
      <sz val="12"/>
      <name val="Franklin Gothic Book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0AA"/>
        <bgColor indexed="64"/>
      </patternFill>
    </fill>
    <fill>
      <patternFill patternType="solid">
        <fgColor rgb="FFE7DE99"/>
        <bgColor indexed="64"/>
      </patternFill>
    </fill>
    <fill>
      <patternFill patternType="solid">
        <fgColor rgb="FFCC99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43" fontId="3" fillId="2" borderId="1" xfId="0" applyNumberFormat="1" applyFont="1" applyFill="1" applyBorder="1"/>
    <xf numFmtId="43" fontId="3" fillId="2" borderId="0" xfId="0" applyNumberFormat="1" applyFont="1" applyFill="1"/>
    <xf numFmtId="0" fontId="4" fillId="2" borderId="0" xfId="0" applyFont="1" applyFill="1"/>
    <xf numFmtId="0" fontId="3" fillId="2" borderId="0" xfId="0" applyFont="1" applyFill="1"/>
    <xf numFmtId="43" fontId="6" fillId="2" borderId="0" xfId="0" applyNumberFormat="1" applyFont="1" applyFill="1"/>
    <xf numFmtId="44" fontId="5" fillId="0" borderId="0" xfId="1" applyFont="1" applyFill="1" applyBorder="1"/>
    <xf numFmtId="10" fontId="5" fillId="3" borderId="0" xfId="0" applyNumberFormat="1" applyFont="1" applyFill="1"/>
    <xf numFmtId="0" fontId="11" fillId="3" borderId="0" xfId="0" applyFont="1" applyFill="1" applyAlignment="1">
      <alignment horizontal="left"/>
    </xf>
    <xf numFmtId="164" fontId="5" fillId="0" borderId="0" xfId="0" quotePrefix="1" applyNumberFormat="1" applyFont="1" applyAlignment="1">
      <alignment horizontal="left"/>
    </xf>
    <xf numFmtId="0" fontId="4" fillId="3" borderId="0" xfId="0" quotePrefix="1" applyFont="1" applyFill="1"/>
    <xf numFmtId="0" fontId="4" fillId="3" borderId="0" xfId="0" applyFont="1" applyFill="1"/>
    <xf numFmtId="0" fontId="7" fillId="3" borderId="0" xfId="0" applyFont="1" applyFill="1"/>
    <xf numFmtId="0" fontId="3" fillId="3" borderId="0" xfId="0" applyFont="1" applyFill="1"/>
    <xf numFmtId="0" fontId="5" fillId="3" borderId="0" xfId="0" applyFont="1" applyFill="1"/>
    <xf numFmtId="44" fontId="5" fillId="0" borderId="0" xfId="0" applyNumberFormat="1" applyFont="1"/>
    <xf numFmtId="0" fontId="5" fillId="3" borderId="0" xfId="0" applyFont="1" applyFill="1" applyAlignment="1">
      <alignment horizontal="right"/>
    </xf>
    <xf numFmtId="0" fontId="11" fillId="5" borderId="0" xfId="0" applyFont="1" applyFill="1" applyAlignment="1">
      <alignment horizontal="right"/>
    </xf>
    <xf numFmtId="44" fontId="5" fillId="3" borderId="0" xfId="0" applyNumberFormat="1" applyFont="1" applyFill="1"/>
    <xf numFmtId="0" fontId="11" fillId="3" borderId="0" xfId="0" applyFont="1" applyFill="1" applyAlignment="1">
      <alignment horizontal="right"/>
    </xf>
    <xf numFmtId="0" fontId="16" fillId="3" borderId="0" xfId="0" applyFont="1" applyFill="1"/>
    <xf numFmtId="0" fontId="5" fillId="3" borderId="0" xfId="0" applyFont="1" applyFill="1" applyAlignment="1">
      <alignment horizontal="left"/>
    </xf>
    <xf numFmtId="0" fontId="7" fillId="0" borderId="0" xfId="0" applyFont="1"/>
    <xf numFmtId="0" fontId="5" fillId="3" borderId="0" xfId="0" applyFont="1" applyFill="1" applyAlignment="1">
      <alignment shrinkToFit="1"/>
    </xf>
    <xf numFmtId="0" fontId="15" fillId="3" borderId="0" xfId="0" applyFont="1" applyFill="1"/>
    <xf numFmtId="44" fontId="11" fillId="4" borderId="0" xfId="0" applyNumberFormat="1" applyFont="1" applyFill="1" applyAlignment="1">
      <alignment shrinkToFit="1"/>
    </xf>
    <xf numFmtId="44" fontId="14" fillId="4" borderId="2" xfId="0" applyNumberFormat="1" applyFont="1" applyFill="1" applyBorder="1" applyAlignment="1">
      <alignment shrinkToFit="1"/>
    </xf>
    <xf numFmtId="0" fontId="14" fillId="5" borderId="0" xfId="0" applyFont="1" applyFill="1" applyAlignment="1">
      <alignment horizontal="right"/>
    </xf>
    <xf numFmtId="43" fontId="3" fillId="2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43" fontId="10" fillId="3" borderId="0" xfId="0" applyNumberFormat="1" applyFont="1" applyFill="1" applyAlignment="1">
      <alignment horizontal="center" vertical="center"/>
    </xf>
    <xf numFmtId="0" fontId="4" fillId="3" borderId="0" xfId="0" quotePrefix="1" applyFont="1" applyFill="1" applyAlignment="1">
      <alignment horizontal="center"/>
    </xf>
    <xf numFmtId="0" fontId="11" fillId="5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E7DE99"/>
      <color rgb="FFCC99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1238250</xdr:colOff>
      <xdr:row>0</xdr:row>
      <xdr:rowOff>1390650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0868AC-3DAC-DC89-37CD-5D37C0FC4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3810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1343025</xdr:colOff>
      <xdr:row>0</xdr:row>
      <xdr:rowOff>200025</xdr:rowOff>
    </xdr:from>
    <xdr:to>
      <xdr:col>5</xdr:col>
      <xdr:colOff>318469</xdr:colOff>
      <xdr:row>0</xdr:row>
      <xdr:rowOff>1248537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7E2C225-966F-569E-6686-6A1A65BE8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200025"/>
          <a:ext cx="4901184" cy="1048512"/>
        </a:xfrm>
        <a:prstGeom prst="rect">
          <a:avLst/>
        </a:prstGeom>
      </xdr:spPr>
    </xdr:pic>
    <xdr:clientData/>
  </xdr:twoCellAnchor>
  <xdr:twoCellAnchor editAs="oneCell">
    <xdr:from>
      <xdr:col>5</xdr:col>
      <xdr:colOff>674172</xdr:colOff>
      <xdr:row>0</xdr:row>
      <xdr:rowOff>9525</xdr:rowOff>
    </xdr:from>
    <xdr:to>
      <xdr:col>7</xdr:col>
      <xdr:colOff>238125</xdr:colOff>
      <xdr:row>1</xdr:row>
      <xdr:rowOff>437356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8EB37C2-6358-F7FA-9E78-0DD98610B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6347" y="9525"/>
          <a:ext cx="1468953" cy="1885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42D1-0DFC-4E07-A069-2576BFF31E25}">
  <dimension ref="A1:AA54"/>
  <sheetViews>
    <sheetView tabSelected="1" zoomScale="96" zoomScaleNormal="96" workbookViewId="0">
      <selection activeCell="I24" sqref="I24"/>
    </sheetView>
  </sheetViews>
  <sheetFormatPr defaultRowHeight="16.5" x14ac:dyDescent="0.3"/>
  <cols>
    <col min="1" max="1" width="4.7109375" style="2" customWidth="1"/>
    <col min="2" max="2" width="26.5703125" style="4" customWidth="1"/>
    <col min="3" max="3" width="27.7109375" style="2" bestFit="1" customWidth="1"/>
    <col min="4" max="4" width="8.42578125" style="2" customWidth="1"/>
    <col min="5" max="5" width="26.140625" style="2" bestFit="1" customWidth="1"/>
    <col min="6" max="6" width="22.140625" style="2" bestFit="1" customWidth="1"/>
    <col min="7" max="7" width="6.42578125" style="2" customWidth="1"/>
    <col min="8" max="8" width="10.5703125" style="2" bestFit="1" customWidth="1"/>
    <col min="9" max="9" width="11.140625" style="2" customWidth="1"/>
    <col min="10" max="20" width="10.5703125" style="2" bestFit="1" customWidth="1"/>
    <col min="21" max="21" width="11.28515625" style="2" bestFit="1" customWidth="1"/>
    <col min="22" max="28" width="10.5703125" style="2" bestFit="1" customWidth="1"/>
    <col min="29" max="16384" width="9.140625" style="2"/>
  </cols>
  <sheetData>
    <row r="1" spans="1:27" ht="114.75" customHeight="1" x14ac:dyDescent="0.3">
      <c r="A1" s="28"/>
      <c r="B1" s="28"/>
      <c r="C1" s="28"/>
      <c r="D1" s="28"/>
      <c r="E1" s="28"/>
      <c r="F1" s="28"/>
      <c r="G1" s="2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4.25" customHeight="1" x14ac:dyDescent="0.3">
      <c r="A2" s="29"/>
      <c r="B2" s="32" t="s">
        <v>41</v>
      </c>
      <c r="C2" s="32"/>
      <c r="D2" s="32"/>
      <c r="E2" s="32"/>
      <c r="F2" s="32"/>
      <c r="G2" s="32"/>
      <c r="H2" s="5" t="s">
        <v>32</v>
      </c>
    </row>
    <row r="3" spans="1:27" s="3" customFormat="1" ht="15.75" customHeight="1" x14ac:dyDescent="0.3">
      <c r="A3" s="29"/>
      <c r="B3" s="8" t="s">
        <v>13</v>
      </c>
      <c r="C3" s="9">
        <f ca="1">TODAY()</f>
        <v>45829</v>
      </c>
      <c r="D3" s="33"/>
      <c r="E3" s="10"/>
      <c r="F3" s="10"/>
      <c r="G3" s="10"/>
      <c r="H3" s="2" t="s">
        <v>40</v>
      </c>
      <c r="I3" s="2"/>
      <c r="J3" s="2"/>
      <c r="K3" s="2"/>
      <c r="L3" s="2"/>
      <c r="M3" s="2"/>
      <c r="N3" s="2"/>
      <c r="O3" s="4"/>
      <c r="P3" s="4"/>
      <c r="Q3" s="4"/>
    </row>
    <row r="4" spans="1:27" s="3" customFormat="1" ht="16.5" customHeight="1" x14ac:dyDescent="0.3">
      <c r="A4" s="29"/>
      <c r="B4" s="30" t="s">
        <v>28</v>
      </c>
      <c r="C4" s="31"/>
      <c r="D4" s="33"/>
      <c r="E4" s="30" t="s">
        <v>29</v>
      </c>
      <c r="F4" s="31"/>
      <c r="G4" s="11"/>
      <c r="H4" s="4" t="s">
        <v>31</v>
      </c>
      <c r="I4" s="4"/>
      <c r="J4" s="4"/>
      <c r="K4" s="4"/>
      <c r="L4" s="4"/>
      <c r="M4" s="4"/>
      <c r="N4" s="4"/>
      <c r="O4" s="4"/>
      <c r="P4" s="4"/>
      <c r="Q4" s="4"/>
    </row>
    <row r="5" spans="1:27" s="3" customFormat="1" x14ac:dyDescent="0.3">
      <c r="A5" s="29"/>
      <c r="B5" s="12"/>
      <c r="C5" s="12"/>
      <c r="D5" s="33"/>
      <c r="E5" s="11"/>
      <c r="F5" s="11"/>
      <c r="G5" s="11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7" s="3" customFormat="1" x14ac:dyDescent="0.3">
      <c r="A6" s="29"/>
      <c r="B6" s="34" t="s">
        <v>0</v>
      </c>
      <c r="C6" s="34"/>
      <c r="D6" s="33"/>
      <c r="E6" s="34" t="s">
        <v>30</v>
      </c>
      <c r="F6" s="34"/>
      <c r="G6" s="13"/>
      <c r="H6" s="5" t="s">
        <v>33</v>
      </c>
      <c r="I6" s="4"/>
      <c r="J6" s="4"/>
      <c r="K6" s="4"/>
      <c r="L6" s="4"/>
      <c r="M6" s="4"/>
      <c r="N6" s="4"/>
      <c r="O6" s="4"/>
      <c r="P6" s="4"/>
      <c r="Q6" s="4"/>
    </row>
    <row r="7" spans="1:27" s="3" customFormat="1" x14ac:dyDescent="0.3">
      <c r="A7" s="29"/>
      <c r="B7" s="14" t="s">
        <v>1</v>
      </c>
      <c r="C7" s="15">
        <v>2000</v>
      </c>
      <c r="D7" s="33"/>
      <c r="E7" s="14" t="s">
        <v>2</v>
      </c>
      <c r="F7" s="15">
        <v>500000</v>
      </c>
      <c r="G7" s="13"/>
      <c r="H7" s="4" t="s">
        <v>34</v>
      </c>
      <c r="I7" s="4"/>
      <c r="J7" s="4"/>
      <c r="K7" s="4"/>
      <c r="L7" s="4"/>
      <c r="M7" s="4"/>
      <c r="N7" s="4"/>
      <c r="O7" s="4"/>
      <c r="P7" s="4"/>
      <c r="Q7" s="4"/>
    </row>
    <row r="8" spans="1:27" s="3" customFormat="1" x14ac:dyDescent="0.3">
      <c r="A8" s="29"/>
      <c r="B8" s="14" t="s">
        <v>16</v>
      </c>
      <c r="C8" s="15">
        <v>500</v>
      </c>
      <c r="D8" s="33"/>
      <c r="E8" s="14" t="s">
        <v>27</v>
      </c>
      <c r="F8" s="6">
        <v>15000</v>
      </c>
      <c r="G8" s="13"/>
      <c r="H8" s="4" t="s">
        <v>35</v>
      </c>
      <c r="I8" s="4"/>
      <c r="J8" s="4"/>
      <c r="K8" s="4"/>
      <c r="L8" s="4"/>
      <c r="M8" s="4"/>
      <c r="N8" s="4"/>
      <c r="O8" s="4"/>
      <c r="P8" s="4"/>
      <c r="Q8" s="4"/>
    </row>
    <row r="9" spans="1:27" s="3" customFormat="1" x14ac:dyDescent="0.3">
      <c r="A9" s="29"/>
      <c r="B9" s="14" t="s">
        <v>17</v>
      </c>
      <c r="C9" s="15">
        <v>500</v>
      </c>
      <c r="D9" s="33"/>
      <c r="E9" s="14" t="s">
        <v>3</v>
      </c>
      <c r="F9" s="6">
        <v>1000</v>
      </c>
      <c r="G9" s="13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27" s="3" customFormat="1" x14ac:dyDescent="0.3">
      <c r="A10" s="29"/>
      <c r="B10" s="14" t="s">
        <v>14</v>
      </c>
      <c r="C10" s="15">
        <v>100</v>
      </c>
      <c r="D10" s="33"/>
      <c r="E10" s="14" t="s">
        <v>15</v>
      </c>
      <c r="F10" s="6">
        <v>1000</v>
      </c>
      <c r="G10" s="13"/>
      <c r="H10" s="5" t="s">
        <v>36</v>
      </c>
      <c r="I10" s="4"/>
      <c r="J10" s="4"/>
      <c r="K10" s="4"/>
      <c r="L10" s="4"/>
      <c r="M10" s="4"/>
      <c r="N10" s="4"/>
      <c r="O10" s="4"/>
      <c r="P10" s="4"/>
      <c r="Q10" s="4"/>
    </row>
    <row r="11" spans="1:27" s="3" customFormat="1" x14ac:dyDescent="0.3">
      <c r="A11" s="29"/>
      <c r="B11" s="14"/>
      <c r="C11" s="15"/>
      <c r="D11" s="33"/>
      <c r="E11" s="14"/>
      <c r="F11" s="15"/>
      <c r="G11" s="13"/>
      <c r="H11" s="4" t="s">
        <v>38</v>
      </c>
      <c r="I11" s="4"/>
      <c r="J11" s="4"/>
      <c r="K11" s="4"/>
      <c r="L11" s="4"/>
      <c r="M11" s="4"/>
      <c r="N11" s="4"/>
      <c r="O11" s="4"/>
      <c r="P11" s="4"/>
      <c r="Q11" s="4"/>
    </row>
    <row r="12" spans="1:27" s="3" customFormat="1" x14ac:dyDescent="0.3">
      <c r="A12" s="29"/>
      <c r="B12" s="16" t="s">
        <v>5</v>
      </c>
      <c r="C12" s="25">
        <f>SUM(C7:C11)</f>
        <v>3100</v>
      </c>
      <c r="D12" s="33"/>
      <c r="E12" s="17" t="s">
        <v>4</v>
      </c>
      <c r="F12" s="25">
        <f>SUM(F7:F11)</f>
        <v>517000</v>
      </c>
      <c r="G12" s="13"/>
      <c r="H12" s="4" t="s">
        <v>39</v>
      </c>
      <c r="I12" s="4"/>
      <c r="J12" s="4"/>
      <c r="K12" s="4"/>
      <c r="L12" s="4"/>
      <c r="M12" s="4"/>
      <c r="N12" s="4"/>
      <c r="O12" s="4"/>
      <c r="P12" s="4"/>
      <c r="Q12" s="4"/>
    </row>
    <row r="13" spans="1:27" s="3" customFormat="1" x14ac:dyDescent="0.3">
      <c r="A13" s="29"/>
      <c r="B13" s="14"/>
      <c r="C13" s="18"/>
      <c r="D13" s="33"/>
      <c r="E13" s="19"/>
      <c r="F13" s="18"/>
      <c r="G13" s="13"/>
      <c r="H13" s="4" t="s">
        <v>37</v>
      </c>
      <c r="I13" s="4"/>
      <c r="J13" s="4"/>
      <c r="K13" s="4"/>
      <c r="L13" s="4"/>
      <c r="M13" s="4"/>
      <c r="N13" s="4"/>
      <c r="O13" s="4"/>
      <c r="P13" s="4"/>
      <c r="Q13" s="4"/>
    </row>
    <row r="14" spans="1:27" s="3" customFormat="1" x14ac:dyDescent="0.3">
      <c r="A14" s="29"/>
      <c r="B14" s="34" t="s">
        <v>20</v>
      </c>
      <c r="C14" s="34"/>
      <c r="D14" s="33"/>
      <c r="E14" s="14"/>
      <c r="F14" s="14"/>
      <c r="G14" s="13"/>
    </row>
    <row r="15" spans="1:27" s="3" customFormat="1" x14ac:dyDescent="0.3">
      <c r="A15" s="29"/>
      <c r="B15" s="14" t="s">
        <v>6</v>
      </c>
      <c r="C15" s="15">
        <v>500000</v>
      </c>
      <c r="D15" s="33"/>
      <c r="E15" s="14"/>
      <c r="F15" s="14"/>
      <c r="G15" s="13"/>
      <c r="H15" s="5" t="s">
        <v>42</v>
      </c>
    </row>
    <row r="16" spans="1:27" s="3" customFormat="1" x14ac:dyDescent="0.3">
      <c r="A16" s="29"/>
      <c r="B16" s="14" t="s">
        <v>18</v>
      </c>
      <c r="C16" s="15">
        <v>10000</v>
      </c>
      <c r="D16" s="33"/>
      <c r="E16" s="14"/>
      <c r="F16" s="14"/>
      <c r="G16" s="13"/>
      <c r="H16" s="4" t="s">
        <v>43</v>
      </c>
    </row>
    <row r="17" spans="1:8" s="3" customFormat="1" x14ac:dyDescent="0.3">
      <c r="A17" s="29"/>
      <c r="B17" s="14" t="s">
        <v>19</v>
      </c>
      <c r="C17" s="15">
        <v>30000</v>
      </c>
      <c r="D17" s="33"/>
      <c r="E17" s="14"/>
      <c r="F17" s="14"/>
      <c r="G17" s="13"/>
      <c r="H17" s="4" t="s">
        <v>44</v>
      </c>
    </row>
    <row r="18" spans="1:8" s="3" customFormat="1" x14ac:dyDescent="0.3">
      <c r="A18" s="29"/>
      <c r="B18" s="14"/>
      <c r="C18" s="15"/>
      <c r="D18" s="33"/>
      <c r="E18" s="14"/>
      <c r="F18" s="14"/>
      <c r="G18" s="13"/>
    </row>
    <row r="19" spans="1:8" s="3" customFormat="1" x14ac:dyDescent="0.3">
      <c r="A19" s="29"/>
      <c r="B19" s="34" t="s">
        <v>21</v>
      </c>
      <c r="C19" s="34"/>
      <c r="D19" s="33"/>
      <c r="E19" s="20"/>
      <c r="F19" s="20"/>
      <c r="G19" s="13"/>
      <c r="H19" s="5" t="s">
        <v>45</v>
      </c>
    </row>
    <row r="20" spans="1:8" s="3" customFormat="1" x14ac:dyDescent="0.3">
      <c r="A20" s="29"/>
      <c r="B20" s="14" t="s">
        <v>22</v>
      </c>
      <c r="C20" s="15">
        <v>100000</v>
      </c>
      <c r="D20" s="33"/>
      <c r="E20" s="34" t="s">
        <v>7</v>
      </c>
      <c r="F20" s="34"/>
      <c r="G20" s="13"/>
      <c r="H20" s="4" t="s">
        <v>46</v>
      </c>
    </row>
    <row r="21" spans="1:8" s="3" customFormat="1" x14ac:dyDescent="0.3">
      <c r="A21" s="29"/>
      <c r="B21" s="14" t="s">
        <v>23</v>
      </c>
      <c r="C21" s="15">
        <v>1000</v>
      </c>
      <c r="D21" s="33"/>
      <c r="E21" s="14" t="s">
        <v>25</v>
      </c>
      <c r="F21" s="25">
        <f>C12+C26</f>
        <v>647100</v>
      </c>
      <c r="G21" s="13"/>
      <c r="H21" s="3" t="s">
        <v>47</v>
      </c>
    </row>
    <row r="22" spans="1:8" s="3" customFormat="1" x14ac:dyDescent="0.3">
      <c r="A22" s="29"/>
      <c r="B22" s="14" t="s">
        <v>9</v>
      </c>
      <c r="C22" s="15">
        <v>1000</v>
      </c>
      <c r="D22" s="33"/>
      <c r="E22" s="21" t="s">
        <v>8</v>
      </c>
      <c r="F22" s="14"/>
      <c r="G22" s="13"/>
      <c r="H22" s="3" t="s">
        <v>48</v>
      </c>
    </row>
    <row r="23" spans="1:8" s="3" customFormat="1" x14ac:dyDescent="0.3">
      <c r="A23" s="29"/>
      <c r="B23" s="14" t="s">
        <v>24</v>
      </c>
      <c r="C23" s="15">
        <v>1000</v>
      </c>
      <c r="D23" s="33"/>
      <c r="E23" s="14" t="s">
        <v>26</v>
      </c>
      <c r="F23" s="25">
        <f>F12</f>
        <v>517000</v>
      </c>
      <c r="G23" s="13"/>
    </row>
    <row r="24" spans="1:8" s="3" customFormat="1" x14ac:dyDescent="0.3">
      <c r="A24" s="29"/>
      <c r="B24" s="14" t="s">
        <v>14</v>
      </c>
      <c r="C24" s="15">
        <v>1000</v>
      </c>
      <c r="D24" s="33"/>
      <c r="E24" s="14"/>
      <c r="F24" s="12"/>
      <c r="G24" s="13"/>
    </row>
    <row r="25" spans="1:8" s="3" customFormat="1" x14ac:dyDescent="0.3">
      <c r="A25" s="29"/>
      <c r="B25" s="12"/>
      <c r="C25" s="22"/>
      <c r="D25" s="33"/>
      <c r="E25" s="14"/>
      <c r="F25" s="14"/>
      <c r="G25" s="13"/>
    </row>
    <row r="26" spans="1:8" s="3" customFormat="1" ht="21.75" thickBot="1" x14ac:dyDescent="0.4">
      <c r="A26" s="29"/>
      <c r="B26" s="17" t="s">
        <v>12</v>
      </c>
      <c r="C26" s="25">
        <f>SUM(C15:C24)</f>
        <v>644000</v>
      </c>
      <c r="D26" s="33"/>
      <c r="E26" s="27" t="s">
        <v>10</v>
      </c>
      <c r="F26" s="26">
        <f>F21-F23</f>
        <v>130100</v>
      </c>
      <c r="G26" s="13"/>
    </row>
    <row r="27" spans="1:8" s="3" customFormat="1" ht="17.25" thickTop="1" x14ac:dyDescent="0.3">
      <c r="A27" s="29"/>
      <c r="B27" s="12"/>
      <c r="C27" s="12"/>
      <c r="D27" s="33"/>
      <c r="E27" s="23" t="s">
        <v>11</v>
      </c>
      <c r="F27" s="7">
        <f>F12/F21</f>
        <v>0.7989491577808685</v>
      </c>
      <c r="G27" s="13"/>
    </row>
    <row r="28" spans="1:8" s="3" customFormat="1" x14ac:dyDescent="0.3">
      <c r="A28" s="29"/>
      <c r="B28" s="14"/>
      <c r="C28" s="14"/>
      <c r="D28" s="33"/>
      <c r="E28" s="24"/>
      <c r="F28" s="24"/>
      <c r="G28" s="13"/>
    </row>
    <row r="29" spans="1:8" s="3" customFormat="1" ht="15.75" x14ac:dyDescent="0.25"/>
    <row r="30" spans="1:8" s="3" customFormat="1" ht="15.75" x14ac:dyDescent="0.25"/>
    <row r="31" spans="1:8" s="3" customFormat="1" ht="15.75" x14ac:dyDescent="0.25"/>
    <row r="32" spans="1:8" s="3" customFormat="1" ht="15.75" x14ac:dyDescent="0.25"/>
    <row r="33" s="3" customFormat="1" ht="15.75" x14ac:dyDescent="0.25"/>
    <row r="34" s="3" customFormat="1" ht="15.75" x14ac:dyDescent="0.25"/>
    <row r="35" s="3" customFormat="1" ht="15.75" x14ac:dyDescent="0.25"/>
    <row r="36" s="3" customFormat="1" ht="15.75" x14ac:dyDescent="0.25"/>
    <row r="37" s="3" customFormat="1" ht="15.75" x14ac:dyDescent="0.25"/>
    <row r="38" s="3" customFormat="1" ht="15.75" x14ac:dyDescent="0.25"/>
    <row r="39" s="3" customFormat="1" ht="15.75" x14ac:dyDescent="0.25"/>
    <row r="40" s="3" customFormat="1" ht="15.75" x14ac:dyDescent="0.25"/>
    <row r="41" s="3" customFormat="1" ht="15.75" x14ac:dyDescent="0.25"/>
    <row r="42" s="3" customFormat="1" ht="15.75" x14ac:dyDescent="0.25"/>
    <row r="43" s="3" customFormat="1" ht="15.75" x14ac:dyDescent="0.25"/>
    <row r="44" s="3" customFormat="1" ht="15.75" x14ac:dyDescent="0.25"/>
    <row r="45" s="3" customFormat="1" ht="15.75" x14ac:dyDescent="0.25"/>
    <row r="46" s="3" customFormat="1" ht="15.75" x14ac:dyDescent="0.25"/>
    <row r="47" s="3" customFormat="1" ht="15.75" x14ac:dyDescent="0.25"/>
    <row r="48" s="3" customFormat="1" ht="15.75" x14ac:dyDescent="0.25"/>
    <row r="49" s="3" customFormat="1" ht="15.75" x14ac:dyDescent="0.25"/>
    <row r="50" s="3" customFormat="1" ht="15.75" x14ac:dyDescent="0.25"/>
    <row r="51" s="3" customFormat="1" ht="15.75" x14ac:dyDescent="0.25"/>
    <row r="52" s="3" customFormat="1" ht="15.75" x14ac:dyDescent="0.25"/>
    <row r="53" s="3" customFormat="1" ht="15.75" x14ac:dyDescent="0.25"/>
    <row r="54" s="3" customFormat="1" ht="15.75" x14ac:dyDescent="0.25"/>
  </sheetData>
  <sheetProtection formatCells="0" formatColumns="0" formatRows="0" insertColumns="0" insertRows="0" insertHyperlinks="0" deleteColumns="0" deleteRows="0" sort="0" autoFilter="0" pivotTables="0"/>
  <mergeCells count="11">
    <mergeCell ref="A1:G1"/>
    <mergeCell ref="A2:A28"/>
    <mergeCell ref="B4:C4"/>
    <mergeCell ref="E4:F4"/>
    <mergeCell ref="B2:G2"/>
    <mergeCell ref="D3:D28"/>
    <mergeCell ref="B6:C6"/>
    <mergeCell ref="E6:F6"/>
    <mergeCell ref="B14:C14"/>
    <mergeCell ref="B19:C19"/>
    <mergeCell ref="E20:F20"/>
  </mergeCells>
  <phoneticPr fontId="1" type="noConversion"/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Watson</dc:creator>
  <cp:lastModifiedBy>Your Treasure Compass</cp:lastModifiedBy>
  <dcterms:created xsi:type="dcterms:W3CDTF">2025-03-30T05:37:05Z</dcterms:created>
  <dcterms:modified xsi:type="dcterms:W3CDTF">2025-06-21T03:19:51Z</dcterms:modified>
</cp:coreProperties>
</file>